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4505"/>
  <workbookPr/>
  <bookViews>
    <workbookView xWindow="360" yWindow="15" windowWidth="19440" windowHeight="9720" activeTab="0"/>
  </bookViews>
  <sheets>
    <sheet name="Лист1" sheetId="1" r:id="rId3"/>
  </sheets>
  <definedNames/>
  <calcPr calcId="124519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<sst xmlns="http://schemas.openxmlformats.org/spreadsheetml/2006/main" count="271" uniqueCount="98">
  <si>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</si>
  <si>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</si>
  <si>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</si>
  <si>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</si>
  <si>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</si>
  <si>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</si>
  <si>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</si>
  <si>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</si>
  <si>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</si>
  <si>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</si>
  <si>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</si>
  <si>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</si>
  <si>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</si>
  <si>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</si>
  <si>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</si>
  <si>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</si>
  <si>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</si>
  <si>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</si>
  <si>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</si>
  <si>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</si>
  <si>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</si>
  <si>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</si>
  <si>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</si>
  <si>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</si>
  <si>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</si>
  <si>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</si>
  <si>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</si>
  <si>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</si>
  <si>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</si>
  <si>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</si>
  <si>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</si>
  <si>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</si>
  <si>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</si>
  <si>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</si>
  <si>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</si>
  <si>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</si>
  <si>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</si>
  <si>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</si>
  <si>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</si>
  <si>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"Соковская ООШ"</t>
  </si>
  <si>
    <t>директор шкролы</t>
  </si>
  <si>
    <t>Камышева</t>
  </si>
  <si>
    <t>рагу из курицы</t>
  </si>
  <si>
    <t>53-22м</t>
  </si>
  <si>
    <t>чай с лимоном и сахаром</t>
  </si>
  <si>
    <t>54-3гн</t>
  </si>
  <si>
    <t>ржаной/ пшеничный</t>
  </si>
  <si>
    <t>салат из белокочанной капусты с морковью</t>
  </si>
  <si>
    <t>54-8з</t>
  </si>
  <si>
    <t>сыр твердых сортов в нарезке</t>
  </si>
  <si>
    <t>макароны отварные с овощами</t>
  </si>
  <si>
    <t>котлеты из говядины</t>
  </si>
  <si>
    <t>кисель из смородины</t>
  </si>
  <si>
    <t>ржаной/пшеничный</t>
  </si>
  <si>
    <t>54-2г</t>
  </si>
  <si>
    <t>54-4м</t>
  </si>
  <si>
    <t>54-23хн</t>
  </si>
  <si>
    <t>гуляш</t>
  </si>
  <si>
    <t>компот из сухофруктов</t>
  </si>
  <si>
    <t>йогурт 2,5 %</t>
  </si>
  <si>
    <t>огурец в нарезке</t>
  </si>
  <si>
    <t>54-5г</t>
  </si>
  <si>
    <t>54-2м-2020</t>
  </si>
  <si>
    <t>54-1хн</t>
  </si>
  <si>
    <t>54-2з</t>
  </si>
  <si>
    <t>жаркое по домашнему из курицы</t>
  </si>
  <si>
    <t>яблоко</t>
  </si>
  <si>
    <t>винегрет с растительным маслом</t>
  </si>
  <si>
    <t>54-28м</t>
  </si>
  <si>
    <t>54-1з</t>
  </si>
  <si>
    <t>54-16з</t>
  </si>
  <si>
    <t>рис с овощами</t>
  </si>
  <si>
    <t>какао с молоком</t>
  </si>
  <si>
    <t>54-26г</t>
  </si>
  <si>
    <t>54-21гн</t>
  </si>
  <si>
    <t>сок яблочный</t>
  </si>
  <si>
    <t>54-22м</t>
  </si>
  <si>
    <t>плов с курицей</t>
  </si>
  <si>
    <t>компот из смеси сухофруктов</t>
  </si>
  <si>
    <t>салат из белокочанной капусты с помидорами и огурцами</t>
  </si>
  <si>
    <t>54-12м</t>
  </si>
  <si>
    <t>54-6з</t>
  </si>
  <si>
    <t>банан</t>
  </si>
  <si>
    <t>каша гречневая рассыпчатая</t>
  </si>
  <si>
    <t>салат из свежих помидоров и огурцов</t>
  </si>
  <si>
    <t>курица отварная</t>
  </si>
  <si>
    <t>54-4г</t>
  </si>
  <si>
    <t>54-21м</t>
  </si>
  <si>
    <t>54-5з</t>
  </si>
  <si>
    <t>макароны отварные</t>
  </si>
  <si>
    <t>рыба тушеная в томате с овощами</t>
  </si>
  <si>
    <t>кисель из клювы</t>
  </si>
  <si>
    <t>ржаной/пшеничная</t>
  </si>
  <si>
    <t>54-1г</t>
  </si>
  <si>
    <t>54-11р</t>
  </si>
  <si>
    <t>54-25хн</t>
  </si>
  <si>
    <t>сыр твёрдых сортов в нарезке</t>
  </si>
  <si>
    <t>каша перловая рассыпчатая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</si>
</sst>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4C4C4C"/>
      <name val="Arial"/>
      <family val="2"/>
    </font>
    <font>
      <sz val="10"/>
      <color rgb="FF2D2D2D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  <font>
      <b/>
      <sz val="14"/>
      <color rgb="FF4C4C4C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  <font>
      <i/>
      <sz val="8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theme="0" tint="-0.149939998984337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1" fillId="0" borderId="11" xfId="0" applyNumberFormat="1" applyFont="1" applyFill="1" applyBorder="1" applyAlignment="1" applyProtection="1">
      <alignment horizontal="center"/>
      <protection/>
    </xf>
    <xf numFmtId="0" fontId="11" fillId="0" borderId="6" xfId="0" applyNumberFormat="1" applyFont="1" applyFill="1" applyBorder="1" applyAlignment="1" applyProtection="1">
      <alignment horizontal="center"/>
      <protection/>
    </xf>
    <xf numFmtId="0" fontId="12" fillId="0" borderId="5" xfId="0" applyNumberFormat="1" applyFont="1" applyFill="1" applyBorder="1" applyAlignment="1" applyProtection="1">
      <alignment/>
      <protection/>
    </xf>
    <xf numFmtId="0" fontId="12" fillId="0" borderId="2" xfId="0" applyNumberFormat="1" applyFont="1" applyFill="1" applyBorder="1" applyAlignment="1" applyProtection="1">
      <alignment/>
      <protection/>
    </xf>
    <xf numFmtId="0" fontId="11" fillId="4" borderId="2" xfId="0" applyNumberFormat="1" applyFont="1" applyFill="1" applyBorder="1" applyAlignment="1" applyProtection="1">
      <alignment vertical="top" wrapText="1"/>
      <protection locked="0"/>
    </xf>
    <xf numFmtId="0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3" xfId="0" applyNumberFormat="1" applyFont="1" applyFill="1" applyBorder="1" applyAlignment="1" applyProtection="1">
      <alignment horizontal="center" vertical="top" wrapTex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F48" sqref="F48"/>
    </sheetView>
  </sheetViews>
  <sheetFormatPr defaultRowHeight="12.75"/>
  <cols>
    <col min="1" max="1" width="4.71428571428571" style="2" customWidth="1"/>
    <col min="2" max="2" width="5.28571428571429" style="2" customWidth="1"/>
    <col min="3" max="3" width="9.14285714285714" style="1"/>
    <col min="4" max="4" width="11.5714285714286" style="1" customWidth="1"/>
    <col min="5" max="5" width="52.5714285714286" style="2" customWidth="1"/>
    <col min="6" max="6" width="9.28571428571429" style="2" customWidth="1"/>
    <col min="7" max="7" width="10" style="2" customWidth="1"/>
    <col min="8" max="8" width="7.57142857142857" style="2" customWidth="1"/>
    <col min="9" max="9" width="6.85714285714286" style="2" customWidth="1"/>
    <col min="10" max="10" width="8.14285714285714" style="2" customWidth="1"/>
    <col min="11" max="11" width="10" style="2" customWidth="1"/>
    <col min="12" max="16384" width="9.14285714285714" style="2"/>
  </cols>
  <sheetData>
    <row r="1" spans="1:11" ht="15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40</v>
      </c>
      <c r="I1" s="64"/>
      <c r="J1" s="64"/>
      <c r="K1" s="64"/>
    </row>
    <row r="2" spans="1:11" ht="18">
      <c r="A2" s="35" t="s">
        <v>6</v>
      </c>
      <c r="C2" s="2"/>
      <c r="G2" s="2" t="s">
        <v>18</v>
      </c>
      <c r="H2" s="64" t="s">
        <v>41</v>
      </c>
      <c r="I2" s="64"/>
      <c r="J2" s="64"/>
      <c r="K2" s="64"/>
    </row>
    <row r="3" spans="1:11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3:10" ht="12.7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3.7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16</v>
      </c>
      <c r="H6" s="40">
        <v>5</v>
      </c>
      <c r="I6" s="40">
        <v>13</v>
      </c>
      <c r="J6" s="40">
        <v>163</v>
      </c>
      <c r="K6" s="41" t="s">
        <v>43</v>
      </c>
      <c r="L6" s="40">
        <v>44.32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28</v>
      </c>
      <c r="J8" s="43">
        <v>28</v>
      </c>
      <c r="K8" s="44" t="s">
        <v>45</v>
      </c>
      <c r="L8" s="51">
        <v>8.3699999999999992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80</v>
      </c>
      <c r="G9" s="43">
        <v>4.9000000000000004</v>
      </c>
      <c r="H9" s="43">
        <v>0.70</v>
      </c>
      <c r="I9" s="43">
        <v>28.20</v>
      </c>
      <c r="J9" s="43">
        <v>162</v>
      </c>
      <c r="K9" s="44"/>
      <c r="L9" s="43">
        <v>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47</v>
      </c>
      <c r="F11" s="43">
        <v>60</v>
      </c>
      <c r="G11" s="43">
        <v>1</v>
      </c>
      <c r="H11" s="43">
        <v>6</v>
      </c>
      <c r="I11" s="43">
        <v>6</v>
      </c>
      <c r="J11" s="43">
        <v>82</v>
      </c>
      <c r="K11" s="44" t="s">
        <v>48</v>
      </c>
      <c r="L11" s="43">
        <v>7.91</v>
      </c>
    </row>
    <row r="12" spans="1:12" ht="15">
      <c r="A12" s="23"/>
      <c r="B12" s="15"/>
      <c r="C12" s="11"/>
      <c r="D12" s="6"/>
      <c r="E12" s="42" t="s">
        <v>49</v>
      </c>
      <c r="F12" s="43">
        <v>30</v>
      </c>
      <c r="G12" s="43">
        <v>7</v>
      </c>
      <c r="H12" s="43">
        <v>8.90</v>
      </c>
      <c r="I12" s="43">
        <v>0</v>
      </c>
      <c r="J12" s="43">
        <v>108</v>
      </c>
      <c r="K12" s="44"/>
      <c r="L12" s="43">
        <v>7.22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v>28</v>
      </c>
      <c r="H13" s="19">
        <v>21</v>
      </c>
      <c r="I13" s="19">
        <v>54</v>
      </c>
      <c r="J13" s="19">
        <v>518</v>
      </c>
      <c r="K13" s="25"/>
      <c r="L13" s="19">
        <f>SUM(L6:L12)</f>
        <v>73.819999999999993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si="0" ref="G23:J23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si="1" ref="L23">SUM(L14:L22)</f>
        <v>0</v>
      </c>
    </row>
    <row r="24" spans="1:12" ht="15" thickBot="1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520</v>
      </c>
      <c r="G24" s="32">
        <f t="shared" si="2" ref="G24:J24">G13+G23</f>
        <v>28</v>
      </c>
      <c r="H24" s="32">
        <f t="shared" si="2"/>
        <v>21</v>
      </c>
      <c r="I24" s="32">
        <f t="shared" si="2"/>
        <v>54</v>
      </c>
      <c r="J24" s="32">
        <f t="shared" si="2"/>
        <v>518</v>
      </c>
      <c r="K24" s="32"/>
      <c r="L24" s="32">
        <f t="shared" si="3" ref="L24">L13+L23</f>
        <v>73.819999999999993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2" t="s">
        <v>50</v>
      </c>
      <c r="F25" s="40">
        <v>150</v>
      </c>
      <c r="G25" s="40">
        <v>5</v>
      </c>
      <c r="H25" s="40">
        <v>6.20</v>
      </c>
      <c r="I25" s="40">
        <v>26.50</v>
      </c>
      <c r="J25" s="40">
        <v>180.70</v>
      </c>
      <c r="K25" s="54" t="s">
        <v>54</v>
      </c>
      <c r="L25" s="40">
        <v>15.79</v>
      </c>
    </row>
    <row r="26" spans="1:12" ht="15">
      <c r="A26" s="14"/>
      <c r="B26" s="15"/>
      <c r="C26" s="11"/>
      <c r="D26" s="6"/>
      <c r="E26" s="53" t="s">
        <v>51</v>
      </c>
      <c r="F26" s="43">
        <v>80</v>
      </c>
      <c r="G26" s="43">
        <v>15</v>
      </c>
      <c r="H26" s="43">
        <v>13.90</v>
      </c>
      <c r="I26" s="43">
        <v>13.10</v>
      </c>
      <c r="J26" s="43">
        <v>236.20</v>
      </c>
      <c r="K26" s="55" t="s">
        <v>55</v>
      </c>
      <c r="L26" s="43">
        <v>40.270000000000003</v>
      </c>
    </row>
    <row r="27" spans="1:12" ht="15">
      <c r="A27" s="14"/>
      <c r="B27" s="15"/>
      <c r="C27" s="11"/>
      <c r="D27" s="7" t="s">
        <v>22</v>
      </c>
      <c r="E27" s="53" t="s">
        <v>52</v>
      </c>
      <c r="F27" s="43">
        <v>200</v>
      </c>
      <c r="G27" s="43">
        <v>0</v>
      </c>
      <c r="H27" s="43">
        <v>0.10</v>
      </c>
      <c r="I27" s="43">
        <v>12.20</v>
      </c>
      <c r="J27" s="43">
        <v>50.60</v>
      </c>
      <c r="K27" s="55" t="s">
        <v>56</v>
      </c>
      <c r="L27" s="43">
        <v>11.76</v>
      </c>
    </row>
    <row r="28" spans="1:12" ht="15">
      <c r="A28" s="14"/>
      <c r="B28" s="15"/>
      <c r="C28" s="11"/>
      <c r="D28" s="7" t="s">
        <v>23</v>
      </c>
      <c r="E28" s="53" t="s">
        <v>53</v>
      </c>
      <c r="F28" s="43">
        <v>80</v>
      </c>
      <c r="G28" s="43">
        <v>6</v>
      </c>
      <c r="H28" s="43">
        <v>1.40</v>
      </c>
      <c r="I28" s="43">
        <v>28.20</v>
      </c>
      <c r="J28" s="43">
        <v>138.60</v>
      </c>
      <c r="K28" s="44"/>
      <c r="L28" s="43">
        <v>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v>500</v>
      </c>
      <c r="G32" s="19">
        <f t="shared" si="4" ref="G32">SUM(G25:G31)</f>
        <v>26</v>
      </c>
      <c r="H32" s="19">
        <v>22</v>
      </c>
      <c r="I32" s="19">
        <v>92</v>
      </c>
      <c r="J32" s="19">
        <v>669</v>
      </c>
      <c r="K32" s="25"/>
      <c r="L32" s="19">
        <f t="shared" si="5" ref="L32">SUM(L25:L31)</f>
        <v>73.820000000000007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si="6" ref="G42">SUM(G33:G41)</f>
        <v>0</v>
      </c>
      <c r="H42" s="19">
        <f t="shared" si="7" ref="H42">SUM(H33:H41)</f>
        <v>0</v>
      </c>
      <c r="I42" s="19">
        <f t="shared" si="8" ref="I42">SUM(I33:I41)</f>
        <v>0</v>
      </c>
      <c r="J42" s="19">
        <f t="shared" si="9" ref="J42:L42">SUM(J33:J41)</f>
        <v>0</v>
      </c>
      <c r="K42" s="25"/>
      <c r="L42" s="19">
        <f t="shared" si="9"/>
        <v>0</v>
      </c>
    </row>
    <row r="43" spans="1:12" ht="15.75" customHeight="1" thickBo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500</v>
      </c>
      <c r="G43" s="32">
        <f t="shared" si="10" ref="G43">G32+G42</f>
        <v>26</v>
      </c>
      <c r="H43" s="32">
        <f t="shared" si="11" ref="H43">H32+H42</f>
        <v>22</v>
      </c>
      <c r="I43" s="32">
        <f t="shared" si="12" ref="I43">I32+I42</f>
        <v>92</v>
      </c>
      <c r="J43" s="32">
        <f t="shared" si="13" ref="J43:L43">J32+J42</f>
        <v>669</v>
      </c>
      <c r="K43" s="32"/>
      <c r="L43" s="32">
        <f t="shared" si="13"/>
        <v>73.820000000000007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2" t="s">
        <v>97</v>
      </c>
      <c r="F44" s="40">
        <v>150</v>
      </c>
      <c r="G44" s="40">
        <v>4.4000000000000004</v>
      </c>
      <c r="H44" s="40">
        <v>5.30</v>
      </c>
      <c r="I44" s="40">
        <v>30.50</v>
      </c>
      <c r="J44" s="40">
        <v>187.10</v>
      </c>
      <c r="K44" s="54" t="s">
        <v>61</v>
      </c>
      <c r="L44" s="40">
        <v>11.47</v>
      </c>
    </row>
    <row r="45" spans="1:12" ht="25.5">
      <c r="A45" s="23"/>
      <c r="B45" s="15"/>
      <c r="C45" s="11"/>
      <c r="D45" s="6"/>
      <c r="E45" s="53" t="s">
        <v>57</v>
      </c>
      <c r="F45" s="43">
        <v>70</v>
      </c>
      <c r="G45" s="43">
        <v>11.90</v>
      </c>
      <c r="H45" s="43">
        <v>11.60</v>
      </c>
      <c r="I45" s="43">
        <v>2.70</v>
      </c>
      <c r="J45" s="43">
        <v>162.50</v>
      </c>
      <c r="K45" s="55" t="s">
        <v>62</v>
      </c>
      <c r="L45" s="43">
        <v>25.53</v>
      </c>
    </row>
    <row r="46" spans="1:12" ht="15">
      <c r="A46" s="23"/>
      <c r="B46" s="15"/>
      <c r="C46" s="11"/>
      <c r="D46" s="7" t="s">
        <v>22</v>
      </c>
      <c r="E46" s="53" t="s">
        <v>58</v>
      </c>
      <c r="F46" s="43">
        <v>200</v>
      </c>
      <c r="G46" s="43">
        <v>0.50</v>
      </c>
      <c r="H46" s="43">
        <v>0</v>
      </c>
      <c r="I46" s="43">
        <v>19.80</v>
      </c>
      <c r="J46" s="43">
        <v>81</v>
      </c>
      <c r="K46" s="55" t="s">
        <v>63</v>
      </c>
      <c r="L46" s="43">
        <v>7.82</v>
      </c>
    </row>
    <row r="47" spans="1:12" ht="15" customHeight="1">
      <c r="A47" s="65"/>
      <c r="B47" s="66"/>
      <c r="C47" s="67"/>
      <c r="D47" s="68" t="s">
        <v>23</v>
      </c>
      <c r="E47" s="69" t="s">
        <v>53</v>
      </c>
      <c r="F47" s="70">
        <v>80</v>
      </c>
      <c r="G47" s="70">
        <v>5</v>
      </c>
      <c r="H47" s="70">
        <v>0.70</v>
      </c>
      <c r="I47" s="70">
        <v>29.70</v>
      </c>
      <c r="J47" s="70">
        <v>145</v>
      </c>
      <c r="K47" s="71"/>
      <c r="L47" s="70">
        <v>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53" t="s">
        <v>59</v>
      </c>
      <c r="F49" s="43">
        <v>100</v>
      </c>
      <c r="G49" s="43">
        <v>3.40</v>
      </c>
      <c r="H49" s="43">
        <v>2.50</v>
      </c>
      <c r="I49" s="43">
        <v>5.50</v>
      </c>
      <c r="J49" s="43">
        <v>58.10</v>
      </c>
      <c r="K49" s="44"/>
      <c r="L49" s="43">
        <v>20</v>
      </c>
    </row>
    <row r="50" spans="1:12" ht="15">
      <c r="A50" s="23"/>
      <c r="B50" s="15"/>
      <c r="C50" s="11"/>
      <c r="D50" s="6"/>
      <c r="E50" s="42" t="s">
        <v>60</v>
      </c>
      <c r="F50" s="43">
        <v>60</v>
      </c>
      <c r="G50" s="43">
        <v>0.50</v>
      </c>
      <c r="H50" s="43">
        <v>0.10</v>
      </c>
      <c r="I50" s="43">
        <v>1.50</v>
      </c>
      <c r="J50" s="43">
        <v>8.50</v>
      </c>
      <c r="K50" s="55" t="s">
        <v>64</v>
      </c>
      <c r="L50" s="43">
        <v>3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v>26</v>
      </c>
      <c r="H51" s="19">
        <v>20</v>
      </c>
      <c r="I51" s="19">
        <v>90</v>
      </c>
      <c r="J51" s="19">
        <v>642</v>
      </c>
      <c r="K51" s="25"/>
      <c r="L51" s="19">
        <f t="shared" si="14" ref="L51">SUM(L44:L50)</f>
        <v>73.819999999999993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si="15" ref="G61">SUM(G52:G60)</f>
        <v>0</v>
      </c>
      <c r="H61" s="19">
        <f t="shared" si="16" ref="H61">SUM(H52:H60)</f>
        <v>0</v>
      </c>
      <c r="I61" s="19">
        <f t="shared" si="17" ref="I61">SUM(I52:I60)</f>
        <v>0</v>
      </c>
      <c r="J61" s="19">
        <f t="shared" si="18" ref="J61:L61">SUM(J52:J60)</f>
        <v>0</v>
      </c>
      <c r="K61" s="25"/>
      <c r="L61" s="19">
        <f t="shared" si="18"/>
        <v>0</v>
      </c>
    </row>
    <row r="62" spans="1:12" ht="15.75" customHeight="1" thickBo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660</v>
      </c>
      <c r="G62" s="32">
        <f t="shared" si="19" ref="G62">G51+G61</f>
        <v>26</v>
      </c>
      <c r="H62" s="32">
        <f t="shared" si="20" ref="H62">H51+H61</f>
        <v>20</v>
      </c>
      <c r="I62" s="32">
        <f t="shared" si="21" ref="I62">I51+I61</f>
        <v>90</v>
      </c>
      <c r="J62" s="32">
        <f t="shared" si="22" ref="J62:L62">J51+J61</f>
        <v>642</v>
      </c>
      <c r="K62" s="32"/>
      <c r="L62" s="32">
        <f t="shared" si="22"/>
        <v>73.819999999999993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2" t="s">
        <v>65</v>
      </c>
      <c r="F63" s="40">
        <v>200</v>
      </c>
      <c r="G63" s="40">
        <v>24.80</v>
      </c>
      <c r="H63" s="40">
        <v>6.20</v>
      </c>
      <c r="I63" s="40">
        <v>17.60</v>
      </c>
      <c r="J63" s="56">
        <v>225.60</v>
      </c>
      <c r="K63" s="54" t="s">
        <v>68</v>
      </c>
      <c r="L63" s="40">
        <v>35.299999999999997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3" t="s">
        <v>44</v>
      </c>
      <c r="F65" s="43">
        <v>200</v>
      </c>
      <c r="G65" s="43">
        <v>0.20</v>
      </c>
      <c r="H65" s="43">
        <v>0.10</v>
      </c>
      <c r="I65" s="43">
        <v>6.60</v>
      </c>
      <c r="J65" s="51">
        <v>27.20</v>
      </c>
      <c r="K65" s="55" t="s">
        <v>45</v>
      </c>
      <c r="L65" s="43">
        <v>8.50</v>
      </c>
    </row>
    <row r="66" spans="1:12" ht="15">
      <c r="A66" s="23"/>
      <c r="B66" s="15"/>
      <c r="C66" s="11"/>
      <c r="D66" s="7" t="s">
        <v>23</v>
      </c>
      <c r="E66" s="53" t="s">
        <v>53</v>
      </c>
      <c r="F66" s="43">
        <v>80</v>
      </c>
      <c r="G66" s="43">
        <v>2.2999999999999998</v>
      </c>
      <c r="H66" s="43">
        <v>0.20</v>
      </c>
      <c r="I66" s="43">
        <v>14.80</v>
      </c>
      <c r="J66" s="57">
        <v>70.30</v>
      </c>
      <c r="K66" s="44"/>
      <c r="L66" s="43">
        <v>3</v>
      </c>
    </row>
    <row r="67" spans="1:12" ht="15">
      <c r="A67" s="23"/>
      <c r="B67" s="15"/>
      <c r="C67" s="11"/>
      <c r="D67" s="7" t="s">
        <v>24</v>
      </c>
      <c r="E67" s="53" t="s">
        <v>66</v>
      </c>
      <c r="F67" s="43">
        <v>100</v>
      </c>
      <c r="G67" s="43">
        <v>0.40</v>
      </c>
      <c r="H67" s="43">
        <v>0.40</v>
      </c>
      <c r="I67" s="43">
        <v>9.8000000000000007</v>
      </c>
      <c r="J67" s="57">
        <v>44.40</v>
      </c>
      <c r="K67" s="44"/>
      <c r="L67" s="43">
        <v>7.55</v>
      </c>
    </row>
    <row r="68" spans="1:12" ht="15">
      <c r="A68" s="23"/>
      <c r="B68" s="15"/>
      <c r="C68" s="11"/>
      <c r="D68" s="6"/>
      <c r="E68" s="53" t="s">
        <v>49</v>
      </c>
      <c r="F68" s="43">
        <v>30</v>
      </c>
      <c r="G68" s="43">
        <v>7</v>
      </c>
      <c r="H68" s="43">
        <v>8.90</v>
      </c>
      <c r="I68" s="43">
        <v>0</v>
      </c>
      <c r="J68" s="57">
        <v>107.50</v>
      </c>
      <c r="K68" s="55" t="s">
        <v>69</v>
      </c>
      <c r="L68" s="43">
        <v>8</v>
      </c>
    </row>
    <row r="69" spans="1:12" ht="15">
      <c r="A69" s="23"/>
      <c r="B69" s="15"/>
      <c r="C69" s="11"/>
      <c r="D69" s="6"/>
      <c r="E69" s="53" t="s">
        <v>67</v>
      </c>
      <c r="F69" s="43">
        <v>60</v>
      </c>
      <c r="G69" s="43">
        <v>0.70</v>
      </c>
      <c r="H69" s="43">
        <v>5.40</v>
      </c>
      <c r="I69" s="43">
        <v>4</v>
      </c>
      <c r="J69" s="57">
        <v>67.099999999999994</v>
      </c>
      <c r="K69" s="55" t="s">
        <v>70</v>
      </c>
      <c r="L69" s="43">
        <v>11.47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670</v>
      </c>
      <c r="G70" s="19">
        <v>29</v>
      </c>
      <c r="H70" s="19">
        <v>21</v>
      </c>
      <c r="I70" s="19">
        <f t="shared" si="23" ref="I70">SUM(I63:I69)</f>
        <v>52.80</v>
      </c>
      <c r="J70" s="19">
        <v>543</v>
      </c>
      <c r="K70" s="25"/>
      <c r="L70" s="19">
        <f t="shared" si="24" ref="L70">SUM(L63:L69)</f>
        <v>73.819999999999993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si="25" ref="G80">SUM(G71:G79)</f>
        <v>0</v>
      </c>
      <c r="H80" s="19">
        <f t="shared" si="26" ref="H80">SUM(H71:H79)</f>
        <v>0</v>
      </c>
      <c r="I80" s="19">
        <f t="shared" si="27" ref="I80">SUM(I71:I79)</f>
        <v>0</v>
      </c>
      <c r="J80" s="19">
        <f t="shared" si="28" ref="J80:L80">SUM(J71:J79)</f>
        <v>0</v>
      </c>
      <c r="K80" s="25"/>
      <c r="L80" s="19">
        <f t="shared" si="28"/>
        <v>0</v>
      </c>
    </row>
    <row r="81" spans="1:12" ht="15.75" customHeight="1" thickBo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670</v>
      </c>
      <c r="G81" s="32">
        <f t="shared" si="29" ref="G81">G70+G80</f>
        <v>29</v>
      </c>
      <c r="H81" s="32">
        <f t="shared" si="30" ref="H81">H70+H80</f>
        <v>21</v>
      </c>
      <c r="I81" s="32">
        <f t="shared" si="31" ref="I81">I70+I80</f>
        <v>52.80</v>
      </c>
      <c r="J81" s="32">
        <f t="shared" si="32" ref="J81:L81">J70+J80</f>
        <v>543</v>
      </c>
      <c r="K81" s="32"/>
      <c r="L81" s="32">
        <f t="shared" si="32"/>
        <v>73.819999999999993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2" t="s">
        <v>71</v>
      </c>
      <c r="F82" s="40">
        <v>150</v>
      </c>
      <c r="G82" s="40">
        <v>3.20</v>
      </c>
      <c r="H82" s="40">
        <v>5.70</v>
      </c>
      <c r="I82" s="40">
        <v>26</v>
      </c>
      <c r="J82" s="40">
        <v>167.80</v>
      </c>
      <c r="K82" s="54" t="s">
        <v>73</v>
      </c>
      <c r="L82" s="58">
        <v>22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3" t="s">
        <v>72</v>
      </c>
      <c r="F84" s="43">
        <v>200</v>
      </c>
      <c r="G84" s="43">
        <v>4.70</v>
      </c>
      <c r="H84" s="43">
        <v>3.50</v>
      </c>
      <c r="I84" s="43">
        <v>12.50</v>
      </c>
      <c r="J84" s="43">
        <v>100.40</v>
      </c>
      <c r="K84" s="55" t="s">
        <v>74</v>
      </c>
      <c r="L84" s="43">
        <v>12.35</v>
      </c>
    </row>
    <row r="85" spans="1:12" ht="15">
      <c r="A85" s="23"/>
      <c r="B85" s="15"/>
      <c r="C85" s="11"/>
      <c r="D85" s="7" t="s">
        <v>23</v>
      </c>
      <c r="E85" s="53" t="s">
        <v>53</v>
      </c>
      <c r="F85" s="43">
        <v>80</v>
      </c>
      <c r="G85" s="43">
        <v>5.60</v>
      </c>
      <c r="H85" s="43">
        <v>0.80</v>
      </c>
      <c r="I85" s="43">
        <v>33.10</v>
      </c>
      <c r="J85" s="43">
        <v>162.10</v>
      </c>
      <c r="K85" s="44"/>
      <c r="L85" s="43">
        <v>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53" t="s">
        <v>59</v>
      </c>
      <c r="F87" s="43">
        <v>100</v>
      </c>
      <c r="G87" s="43">
        <v>3.40</v>
      </c>
      <c r="H87" s="43">
        <v>2.50</v>
      </c>
      <c r="I87" s="43">
        <v>5.50</v>
      </c>
      <c r="J87" s="43">
        <v>58.10</v>
      </c>
      <c r="K87" s="44"/>
      <c r="L87" s="43">
        <v>28</v>
      </c>
    </row>
    <row r="88" spans="1:12" ht="15">
      <c r="A88" s="23"/>
      <c r="B88" s="15"/>
      <c r="C88" s="11"/>
      <c r="D88" s="6"/>
      <c r="E88" s="53" t="s">
        <v>60</v>
      </c>
      <c r="F88" s="43">
        <v>60</v>
      </c>
      <c r="G88" s="43">
        <v>0.50</v>
      </c>
      <c r="H88" s="43">
        <v>0.10</v>
      </c>
      <c r="I88" s="43">
        <v>1.50</v>
      </c>
      <c r="J88" s="43">
        <v>8.50</v>
      </c>
      <c r="K88" s="55" t="s">
        <v>64</v>
      </c>
      <c r="L88" s="43">
        <v>5.47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v>17</v>
      </c>
      <c r="H89" s="19">
        <v>13</v>
      </c>
      <c r="I89" s="19">
        <v>79</v>
      </c>
      <c r="J89" s="19">
        <v>497</v>
      </c>
      <c r="K89" s="25"/>
      <c r="L89" s="19">
        <f t="shared" si="33" ref="L89">SUM(L82:L88)</f>
        <v>73.819999999999993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si="34" ref="G99">SUM(G90:G98)</f>
        <v>0</v>
      </c>
      <c r="H99" s="19">
        <f t="shared" si="35" ref="H99">SUM(H90:H98)</f>
        <v>0</v>
      </c>
      <c r="I99" s="19">
        <f t="shared" si="36" ref="I99">SUM(I90:I98)</f>
        <v>0</v>
      </c>
      <c r="J99" s="19">
        <f t="shared" si="37" ref="J99:L99">SUM(J90:J98)</f>
        <v>0</v>
      </c>
      <c r="K99" s="25"/>
      <c r="L99" s="19">
        <f t="shared" si="37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590</v>
      </c>
      <c r="G100" s="32">
        <f t="shared" si="38" ref="G100">G89+G99</f>
        <v>17</v>
      </c>
      <c r="H100" s="32">
        <f t="shared" si="39" ref="H100">H89+H99</f>
        <v>13</v>
      </c>
      <c r="I100" s="32">
        <f t="shared" si="40" ref="I100">I89+I99</f>
        <v>79</v>
      </c>
      <c r="J100" s="32">
        <f t="shared" si="41" ref="J100:L100">J89+J99</f>
        <v>497</v>
      </c>
      <c r="K100" s="32"/>
      <c r="L100" s="32">
        <f t="shared" si="41"/>
        <v>73.819999999999993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2" t="s">
        <v>42</v>
      </c>
      <c r="F101" s="40">
        <v>200</v>
      </c>
      <c r="G101" s="40">
        <v>21</v>
      </c>
      <c r="H101" s="40">
        <v>7</v>
      </c>
      <c r="I101" s="40">
        <v>17.50</v>
      </c>
      <c r="J101" s="40">
        <v>217.30</v>
      </c>
      <c r="K101" s="54" t="s">
        <v>76</v>
      </c>
      <c r="L101" s="40">
        <v>46.32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3" t="s">
        <v>75</v>
      </c>
      <c r="F103" s="43">
        <v>200</v>
      </c>
      <c r="G103" s="43">
        <v>1</v>
      </c>
      <c r="H103" s="43">
        <v>0.20</v>
      </c>
      <c r="I103" s="43">
        <v>20.20</v>
      </c>
      <c r="J103" s="43">
        <v>86.60</v>
      </c>
      <c r="K103" s="44"/>
      <c r="L103" s="43">
        <v>8.82</v>
      </c>
    </row>
    <row r="104" spans="1:12" ht="15">
      <c r="A104" s="23"/>
      <c r="B104" s="15"/>
      <c r="C104" s="11"/>
      <c r="D104" s="7" t="s">
        <v>23</v>
      </c>
      <c r="E104" s="53" t="s">
        <v>53</v>
      </c>
      <c r="F104" s="43">
        <v>80</v>
      </c>
      <c r="G104" s="43">
        <v>5.60</v>
      </c>
      <c r="H104" s="43">
        <v>0.80</v>
      </c>
      <c r="I104" s="57">
        <v>33.10</v>
      </c>
      <c r="J104" s="43">
        <v>172.04</v>
      </c>
      <c r="K104" s="44"/>
      <c r="L104" s="43">
        <v>6</v>
      </c>
    </row>
    <row r="105" spans="1:12" ht="15">
      <c r="A105" s="23"/>
      <c r="B105" s="15"/>
      <c r="C105" s="11"/>
      <c r="D105" s="7" t="s">
        <v>24</v>
      </c>
      <c r="E105" s="53" t="s">
        <v>66</v>
      </c>
      <c r="F105" s="43">
        <v>100</v>
      </c>
      <c r="G105" s="43">
        <v>0.40</v>
      </c>
      <c r="H105" s="43">
        <v>0.40</v>
      </c>
      <c r="I105" s="43">
        <v>9.8000000000000007</v>
      </c>
      <c r="J105" s="43">
        <v>44.40</v>
      </c>
      <c r="K105" s="44"/>
      <c r="L105" s="43">
        <v>12.68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si="42" ref="G108:H108">SUM(G101:G107)</f>
        <v>28</v>
      </c>
      <c r="H108" s="19">
        <f t="shared" si="42"/>
        <v>8.40</v>
      </c>
      <c r="I108" s="19">
        <v>81</v>
      </c>
      <c r="J108" s="19">
        <v>510</v>
      </c>
      <c r="K108" s="25"/>
      <c r="L108" s="19">
        <f t="shared" si="43" ref="L108">SUM(L101:L107)</f>
        <v>73.819999999999993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si="44" ref="G118:J118">SUM(G109:G117)</f>
        <v>0</v>
      </c>
      <c r="H118" s="19">
        <f t="shared" si="44"/>
        <v>0</v>
      </c>
      <c r="I118" s="19">
        <f t="shared" si="44"/>
        <v>0</v>
      </c>
      <c r="J118" s="19">
        <f t="shared" si="44"/>
        <v>0</v>
      </c>
      <c r="K118" s="25"/>
      <c r="L118" s="19">
        <f t="shared" si="45" ref="L118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580</v>
      </c>
      <c r="G119" s="32">
        <f t="shared" si="46" ref="G119">G108+G118</f>
        <v>28</v>
      </c>
      <c r="H119" s="32">
        <f t="shared" si="47" ref="H119">H108+H118</f>
        <v>8.40</v>
      </c>
      <c r="I119" s="32">
        <f t="shared" si="48" ref="I119">I108+I118</f>
        <v>81</v>
      </c>
      <c r="J119" s="32">
        <f t="shared" si="49" ref="J119:L119">J108+J118</f>
        <v>510</v>
      </c>
      <c r="K119" s="32"/>
      <c r="L119" s="32">
        <f t="shared" si="49"/>
        <v>73.819999999999993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2" t="s">
        <v>77</v>
      </c>
      <c r="F120" s="40">
        <v>200</v>
      </c>
      <c r="G120" s="40">
        <v>27.20</v>
      </c>
      <c r="H120" s="40">
        <v>8.10</v>
      </c>
      <c r="I120" s="40">
        <v>33.200000000000003</v>
      </c>
      <c r="J120" s="40">
        <v>314.60000000000002</v>
      </c>
      <c r="K120" s="54" t="s">
        <v>80</v>
      </c>
      <c r="L120" s="40">
        <v>47.13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3" t="s">
        <v>78</v>
      </c>
      <c r="F122" s="43">
        <v>200</v>
      </c>
      <c r="G122" s="43">
        <v>0.50</v>
      </c>
      <c r="H122" s="43">
        <v>0</v>
      </c>
      <c r="I122" s="43">
        <v>19.80</v>
      </c>
      <c r="J122" s="57">
        <v>81</v>
      </c>
      <c r="K122" s="55" t="s">
        <v>63</v>
      </c>
      <c r="L122" s="43">
        <v>12.22</v>
      </c>
    </row>
    <row r="123" spans="1:12" ht="15">
      <c r="A123" s="14"/>
      <c r="B123" s="15"/>
      <c r="C123" s="11"/>
      <c r="D123" s="7" t="s">
        <v>23</v>
      </c>
      <c r="E123" s="53" t="s">
        <v>53</v>
      </c>
      <c r="F123" s="43">
        <v>80</v>
      </c>
      <c r="G123" s="43">
        <v>5.60</v>
      </c>
      <c r="H123" s="43">
        <v>0.80</v>
      </c>
      <c r="I123" s="43">
        <v>33.10</v>
      </c>
      <c r="J123" s="43">
        <v>136.60</v>
      </c>
      <c r="K123" s="44"/>
      <c r="L123" s="43">
        <v>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53" t="s">
        <v>79</v>
      </c>
      <c r="F125" s="43">
        <v>70</v>
      </c>
      <c r="G125" s="43">
        <v>1.60</v>
      </c>
      <c r="H125" s="43">
        <v>7.70</v>
      </c>
      <c r="I125" s="43">
        <v>2.50</v>
      </c>
      <c r="J125" s="43">
        <v>85.80</v>
      </c>
      <c r="K125" s="55" t="s">
        <v>81</v>
      </c>
      <c r="L125" s="43">
        <v>8.4700000000000006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v>35</v>
      </c>
      <c r="H127" s="19">
        <v>17</v>
      </c>
      <c r="I127" s="19">
        <v>89</v>
      </c>
      <c r="J127" s="19">
        <v>544</v>
      </c>
      <c r="K127" s="25"/>
      <c r="L127" s="19">
        <f t="shared" si="50" ref="L127">SUM(L120:L126)</f>
        <v>73.819999999999993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si="51" ref="G137:J137">SUM(G128:G136)</f>
        <v>0</v>
      </c>
      <c r="H137" s="19">
        <f t="shared" si="51"/>
        <v>0</v>
      </c>
      <c r="I137" s="19">
        <f t="shared" si="51"/>
        <v>0</v>
      </c>
      <c r="J137" s="19">
        <f t="shared" si="51"/>
        <v>0</v>
      </c>
      <c r="K137" s="25"/>
      <c r="L137" s="19">
        <f t="shared" si="52" ref="L137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550</v>
      </c>
      <c r="G138" s="32">
        <f t="shared" si="53" ref="G138">G127+G137</f>
        <v>35</v>
      </c>
      <c r="H138" s="32">
        <f t="shared" si="54" ref="H138">H127+H137</f>
        <v>17</v>
      </c>
      <c r="I138" s="32">
        <f t="shared" si="55" ref="I138">I127+I137</f>
        <v>89</v>
      </c>
      <c r="J138" s="32">
        <f t="shared" si="56" ref="J138:L138">J127+J137</f>
        <v>544</v>
      </c>
      <c r="K138" s="32"/>
      <c r="L138" s="32">
        <f t="shared" si="56"/>
        <v>73.819999999999993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2" t="s">
        <v>65</v>
      </c>
      <c r="F139" s="40">
        <v>200</v>
      </c>
      <c r="G139" s="40">
        <v>18.60</v>
      </c>
      <c r="H139" s="40">
        <v>4.70</v>
      </c>
      <c r="I139" s="40">
        <v>13.20</v>
      </c>
      <c r="J139" s="40">
        <v>169.20</v>
      </c>
      <c r="K139" s="54" t="s">
        <v>68</v>
      </c>
      <c r="L139" s="40">
        <v>42.32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3" t="s">
        <v>75</v>
      </c>
      <c r="F141" s="43">
        <v>200</v>
      </c>
      <c r="G141" s="43">
        <v>1</v>
      </c>
      <c r="H141" s="43">
        <v>0.20</v>
      </c>
      <c r="I141" s="43">
        <v>20.20</v>
      </c>
      <c r="J141" s="43">
        <v>86.20</v>
      </c>
      <c r="K141" s="44"/>
      <c r="L141" s="43">
        <v>6.81</v>
      </c>
    </row>
    <row r="142" spans="1:12" ht="15.75" customHeight="1">
      <c r="A142" s="23"/>
      <c r="B142" s="15"/>
      <c r="C142" s="11"/>
      <c r="D142" s="7" t="s">
        <v>23</v>
      </c>
      <c r="E142" s="53" t="s">
        <v>53</v>
      </c>
      <c r="F142" s="43">
        <v>80</v>
      </c>
      <c r="G142" s="43">
        <v>5.60</v>
      </c>
      <c r="H142" s="43">
        <v>0.80</v>
      </c>
      <c r="I142" s="43">
        <v>33.10</v>
      </c>
      <c r="J142" s="43">
        <v>136.60</v>
      </c>
      <c r="K142" s="44"/>
      <c r="L142" s="43">
        <v>6</v>
      </c>
    </row>
    <row r="143" spans="1:12" ht="15">
      <c r="A143" s="23"/>
      <c r="B143" s="15"/>
      <c r="C143" s="11"/>
      <c r="D143" s="7" t="s">
        <v>24</v>
      </c>
      <c r="E143" s="53" t="s">
        <v>82</v>
      </c>
      <c r="F143" s="43">
        <v>100</v>
      </c>
      <c r="G143" s="43">
        <v>1.50</v>
      </c>
      <c r="H143" s="43">
        <v>0.50</v>
      </c>
      <c r="I143" s="43">
        <v>21</v>
      </c>
      <c r="J143" s="43">
        <v>94.50</v>
      </c>
      <c r="K143" s="44"/>
      <c r="L143" s="43">
        <v>6.22</v>
      </c>
    </row>
    <row r="144" spans="1:12" ht="15">
      <c r="A144" s="23"/>
      <c r="B144" s="15"/>
      <c r="C144" s="11"/>
      <c r="D144" s="6"/>
      <c r="E144" s="53" t="s">
        <v>49</v>
      </c>
      <c r="F144" s="43">
        <v>20</v>
      </c>
      <c r="G144" s="43">
        <v>4.5999999999999996</v>
      </c>
      <c r="H144" s="43">
        <v>5.90</v>
      </c>
      <c r="I144" s="43">
        <v>0</v>
      </c>
      <c r="J144" s="43">
        <v>71.70</v>
      </c>
      <c r="K144" s="55" t="s">
        <v>69</v>
      </c>
      <c r="L144" s="43">
        <v>8</v>
      </c>
    </row>
    <row r="145" spans="1:12" ht="15">
      <c r="A145" s="23"/>
      <c r="B145" s="15"/>
      <c r="C145" s="11"/>
      <c r="D145" s="6"/>
      <c r="E145" s="53" t="s">
        <v>60</v>
      </c>
      <c r="F145" s="43">
        <v>60</v>
      </c>
      <c r="G145" s="43">
        <v>0.50</v>
      </c>
      <c r="H145" s="43">
        <v>0.10</v>
      </c>
      <c r="I145" s="43">
        <v>1.50</v>
      </c>
      <c r="J145" s="43">
        <v>8.50</v>
      </c>
      <c r="K145" s="55" t="s">
        <v>64</v>
      </c>
      <c r="L145" s="43">
        <v>4.47</v>
      </c>
    </row>
    <row r="146" spans="1:12" ht="15">
      <c r="A146" s="24"/>
      <c r="B146" s="17"/>
      <c r="C146" s="8"/>
      <c r="D146" s="18" t="s">
        <v>33</v>
      </c>
      <c r="E146" s="9"/>
      <c r="F146" s="19">
        <v>610</v>
      </c>
      <c r="G146" s="19">
        <v>32</v>
      </c>
      <c r="H146" s="19">
        <v>12</v>
      </c>
      <c r="I146" s="19">
        <f t="shared" si="57" ref="I146">SUM(I139:I145)</f>
        <v>89</v>
      </c>
      <c r="J146" s="19">
        <v>593</v>
      </c>
      <c r="K146" s="25"/>
      <c r="L146" s="19">
        <f t="shared" si="58" ref="L146">SUM(L139:L145)</f>
        <v>73.819999999999993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si="59" ref="G156:J156">SUM(G147:G155)</f>
        <v>0</v>
      </c>
      <c r="H156" s="19">
        <f t="shared" si="59"/>
        <v>0</v>
      </c>
      <c r="I156" s="19">
        <f t="shared" si="59"/>
        <v>0</v>
      </c>
      <c r="J156" s="19">
        <f t="shared" si="59"/>
        <v>0</v>
      </c>
      <c r="K156" s="25"/>
      <c r="L156" s="19">
        <f t="shared" si="60" ref="L156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610</v>
      </c>
      <c r="G157" s="32">
        <f t="shared" si="61" ref="G157">G146+G156</f>
        <v>32</v>
      </c>
      <c r="H157" s="32">
        <f t="shared" si="62" ref="H157">H146+H156</f>
        <v>12</v>
      </c>
      <c r="I157" s="32">
        <f t="shared" si="63" ref="I157">I146+I156</f>
        <v>89</v>
      </c>
      <c r="J157" s="32">
        <f t="shared" si="64" ref="J157:L157">J146+J156</f>
        <v>593</v>
      </c>
      <c r="K157" s="32"/>
      <c r="L157" s="32">
        <f t="shared" si="64"/>
        <v>73.819999999999993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2" t="s">
        <v>83</v>
      </c>
      <c r="F158" s="40">
        <v>150</v>
      </c>
      <c r="G158" s="40">
        <v>8.1999999999999993</v>
      </c>
      <c r="H158" s="40">
        <v>6.30</v>
      </c>
      <c r="I158" s="40">
        <v>35.90</v>
      </c>
      <c r="J158" s="40">
        <v>233.70</v>
      </c>
      <c r="K158" s="54" t="s">
        <v>86</v>
      </c>
      <c r="L158" s="40">
        <v>9.1199999999999992</v>
      </c>
    </row>
    <row r="159" spans="1:12" ht="15">
      <c r="A159" s="23"/>
      <c r="B159" s="15"/>
      <c r="C159" s="11"/>
      <c r="D159" s="6"/>
      <c r="E159" s="53" t="s">
        <v>85</v>
      </c>
      <c r="F159" s="43">
        <v>90</v>
      </c>
      <c r="G159" s="43">
        <v>28.90</v>
      </c>
      <c r="H159" s="43">
        <v>2.2000000000000002</v>
      </c>
      <c r="I159" s="43">
        <v>1</v>
      </c>
      <c r="J159" s="43">
        <v>139.30000000000001</v>
      </c>
      <c r="K159" s="55" t="s">
        <v>87</v>
      </c>
      <c r="L159" s="57">
        <v>36.130000000000003</v>
      </c>
    </row>
    <row r="160" spans="1:12" ht="15">
      <c r="A160" s="23"/>
      <c r="B160" s="15"/>
      <c r="C160" s="11"/>
      <c r="D160" s="7" t="s">
        <v>22</v>
      </c>
      <c r="E160" s="53" t="s">
        <v>44</v>
      </c>
      <c r="F160" s="43">
        <v>200</v>
      </c>
      <c r="G160" s="43">
        <v>0.20</v>
      </c>
      <c r="H160" s="43">
        <v>0.10</v>
      </c>
      <c r="I160" s="43">
        <v>6.60</v>
      </c>
      <c r="J160" s="43">
        <v>27.90</v>
      </c>
      <c r="K160" s="55" t="s">
        <v>45</v>
      </c>
      <c r="L160" s="43">
        <v>8.3699999999999992</v>
      </c>
    </row>
    <row r="161" spans="1:12" ht="15">
      <c r="A161" s="23"/>
      <c r="B161" s="15"/>
      <c r="C161" s="11"/>
      <c r="D161" s="7" t="s">
        <v>23</v>
      </c>
      <c r="E161" s="53" t="s">
        <v>53</v>
      </c>
      <c r="F161" s="43">
        <v>80</v>
      </c>
      <c r="G161" s="43">
        <v>5.60</v>
      </c>
      <c r="H161" s="43">
        <v>0.80</v>
      </c>
      <c r="I161" s="43">
        <v>33.10</v>
      </c>
      <c r="J161" s="43">
        <v>162.10</v>
      </c>
      <c r="K161" s="44"/>
      <c r="L161" s="43">
        <v>6</v>
      </c>
    </row>
    <row r="162" spans="1:12" ht="15">
      <c r="A162" s="23"/>
      <c r="B162" s="15"/>
      <c r="C162" s="11"/>
      <c r="D162" s="7" t="s">
        <v>24</v>
      </c>
      <c r="E162" s="53"/>
      <c r="F162" s="43"/>
      <c r="G162" s="43"/>
      <c r="H162" s="43"/>
      <c r="I162" s="43"/>
      <c r="J162" s="43"/>
      <c r="K162" s="55"/>
      <c r="L162" s="43"/>
    </row>
    <row r="163" spans="1:12" ht="15">
      <c r="A163" s="23"/>
      <c r="B163" s="15"/>
      <c r="C163" s="11"/>
      <c r="D163" s="6"/>
      <c r="E163" s="53" t="s">
        <v>96</v>
      </c>
      <c r="F163" s="43">
        <v>20</v>
      </c>
      <c r="G163" s="43">
        <v>4.5999999999999996</v>
      </c>
      <c r="H163" s="43">
        <v>5.90</v>
      </c>
      <c r="I163" s="43">
        <v>0</v>
      </c>
      <c r="J163" s="43">
        <v>71.70</v>
      </c>
      <c r="K163" s="55" t="s">
        <v>69</v>
      </c>
      <c r="L163" s="43">
        <v>7.22</v>
      </c>
    </row>
    <row r="164" spans="1:12" ht="15">
      <c r="A164" s="23"/>
      <c r="B164" s="15"/>
      <c r="C164" s="11"/>
      <c r="D164" s="6"/>
      <c r="E164" s="53" t="s">
        <v>84</v>
      </c>
      <c r="F164" s="43">
        <v>60</v>
      </c>
      <c r="G164" s="43">
        <v>0.60</v>
      </c>
      <c r="H164" s="43">
        <v>3.10</v>
      </c>
      <c r="I164" s="43">
        <v>1.80</v>
      </c>
      <c r="J164" s="43">
        <v>37.50</v>
      </c>
      <c r="K164" s="55" t="s">
        <v>88</v>
      </c>
      <c r="L164" s="43">
        <v>6.98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v>48</v>
      </c>
      <c r="H165" s="19">
        <v>18</v>
      </c>
      <c r="I165" s="19">
        <v>78</v>
      </c>
      <c r="J165" s="19">
        <v>672</v>
      </c>
      <c r="K165" s="25"/>
      <c r="L165" s="19">
        <f t="shared" si="65" ref="L165">SUM(L158:L164)</f>
        <v>73.820000000000007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si="66" ref="G175:J175">SUM(G166:G174)</f>
        <v>0</v>
      </c>
      <c r="H175" s="19">
        <f t="shared" si="66"/>
        <v>0</v>
      </c>
      <c r="I175" s="19">
        <f t="shared" si="66"/>
        <v>0</v>
      </c>
      <c r="J175" s="19">
        <f t="shared" si="66"/>
        <v>0</v>
      </c>
      <c r="K175" s="25"/>
      <c r="L175" s="19">
        <f t="shared" si="67" ref="L175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600</v>
      </c>
      <c r="G176" s="32">
        <f t="shared" si="68" ref="G176">G165+G175</f>
        <v>48</v>
      </c>
      <c r="H176" s="32">
        <f t="shared" si="69" ref="H176">H165+H175</f>
        <v>18</v>
      </c>
      <c r="I176" s="32">
        <f t="shared" si="70" ref="I176">I165+I175</f>
        <v>78</v>
      </c>
      <c r="J176" s="32">
        <f t="shared" si="71" ref="J176:L176">J165+J175</f>
        <v>672</v>
      </c>
      <c r="K176" s="32"/>
      <c r="L176" s="32">
        <f t="shared" si="71"/>
        <v>73.820000000000007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2" t="s">
        <v>89</v>
      </c>
      <c r="F177" s="40">
        <v>150</v>
      </c>
      <c r="G177" s="40">
        <v>5.30</v>
      </c>
      <c r="H177" s="40">
        <v>4.9000000000000004</v>
      </c>
      <c r="I177" s="40">
        <v>32.799999999999997</v>
      </c>
      <c r="J177" s="40">
        <v>196.80</v>
      </c>
      <c r="K177" s="54" t="s">
        <v>93</v>
      </c>
      <c r="L177" s="40">
        <v>15.79</v>
      </c>
    </row>
    <row r="178" spans="1:12" ht="15">
      <c r="A178" s="23"/>
      <c r="B178" s="15"/>
      <c r="C178" s="11"/>
      <c r="D178" s="6"/>
      <c r="E178" s="53" t="s">
        <v>90</v>
      </c>
      <c r="F178" s="43">
        <v>90</v>
      </c>
      <c r="G178" s="43">
        <v>12.50</v>
      </c>
      <c r="H178" s="43">
        <v>6.70</v>
      </c>
      <c r="I178" s="43">
        <v>5.70</v>
      </c>
      <c r="J178" s="43">
        <v>132.50</v>
      </c>
      <c r="K178" s="55" t="s">
        <v>94</v>
      </c>
      <c r="L178" s="43">
        <v>32.31</v>
      </c>
    </row>
    <row r="179" spans="1:12" ht="15">
      <c r="A179" s="23"/>
      <c r="B179" s="15"/>
      <c r="C179" s="11"/>
      <c r="D179" s="7" t="s">
        <v>22</v>
      </c>
      <c r="E179" s="53" t="s">
        <v>91</v>
      </c>
      <c r="F179" s="43">
        <v>200</v>
      </c>
      <c r="G179" s="43">
        <v>0.10</v>
      </c>
      <c r="H179" s="43">
        <v>0</v>
      </c>
      <c r="I179" s="43">
        <v>14</v>
      </c>
      <c r="J179" s="43">
        <v>56.80</v>
      </c>
      <c r="K179" s="55" t="s">
        <v>95</v>
      </c>
      <c r="L179" s="43">
        <v>11.72</v>
      </c>
    </row>
    <row r="180" spans="1:12" ht="15">
      <c r="A180" s="23"/>
      <c r="B180" s="15"/>
      <c r="C180" s="11"/>
      <c r="D180" s="7" t="s">
        <v>23</v>
      </c>
      <c r="E180" s="53" t="s">
        <v>92</v>
      </c>
      <c r="F180" s="43">
        <v>80</v>
      </c>
      <c r="G180" s="43">
        <v>5.60</v>
      </c>
      <c r="H180" s="43">
        <v>5.60</v>
      </c>
      <c r="I180" s="43">
        <v>33.10</v>
      </c>
      <c r="J180" s="43">
        <v>162.10</v>
      </c>
      <c r="K180" s="44"/>
      <c r="L180" s="43">
        <v>6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53" t="s">
        <v>96</v>
      </c>
      <c r="F182" s="43">
        <v>20</v>
      </c>
      <c r="G182" s="43">
        <v>4.5999999999999996</v>
      </c>
      <c r="H182" s="43"/>
      <c r="I182" s="43">
        <v>0</v>
      </c>
      <c r="J182" s="43">
        <v>71.70</v>
      </c>
      <c r="K182" s="55" t="s">
        <v>69</v>
      </c>
      <c r="L182" s="43">
        <v>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v>530</v>
      </c>
      <c r="G184" s="19">
        <v>24</v>
      </c>
      <c r="H184" s="19">
        <v>20</v>
      </c>
      <c r="I184" s="19">
        <v>86</v>
      </c>
      <c r="J184" s="19">
        <v>614</v>
      </c>
      <c r="K184" s="25"/>
      <c r="L184" s="19">
        <f t="shared" si="72" ref="L184">SUM(L177:L183)</f>
        <v>73.819999999999993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si="73" ref="G194:J194">SUM(G185:G193)</f>
        <v>0</v>
      </c>
      <c r="H194" s="19">
        <f t="shared" si="73"/>
        <v>0</v>
      </c>
      <c r="I194" s="19">
        <f t="shared" si="73"/>
        <v>0</v>
      </c>
      <c r="J194" s="19">
        <f t="shared" si="73"/>
        <v>0</v>
      </c>
      <c r="K194" s="25"/>
      <c r="L194" s="19">
        <f t="shared" si="74" ref="L194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530</v>
      </c>
      <c r="G195" s="32">
        <f t="shared" si="75" ref="G195">G184+G194</f>
        <v>24</v>
      </c>
      <c r="H195" s="32">
        <f t="shared" si="76" ref="H195">H184+H194</f>
        <v>20</v>
      </c>
      <c r="I195" s="32">
        <f t="shared" si="77" ref="I195">I184+I194</f>
        <v>86</v>
      </c>
      <c r="J195" s="32">
        <f t="shared" si="78" ref="J195:L195">J184+J194</f>
        <v>614</v>
      </c>
      <c r="K195" s="32"/>
      <c r="L195" s="32">
        <f t="shared" si="78"/>
        <v>73.819999999999993</v>
      </c>
    </row>
    <row r="196" spans="1:12" ht="12.75" thickBot="1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581</v>
      </c>
      <c r="G196" s="34">
        <f t="shared" si="79" ref="G196:J196">(G24+G43+G62+G81+G100+G119+G138+G157+G176+G195)/(IF(G24=0,0,1)+IF(G43=0,0,1)+IF(G62=0,0,1)+IF(G81=0,0,1)+IF(G100=0,0,1)+IF(G119=0,0,1)+IF(G138=0,0,1)+IF(G157=0,0,1)+IF(G176=0,0,1)+IF(G195=0,0,1))</f>
        <v>29.30</v>
      </c>
      <c r="H196" s="34">
        <f t="shared" si="79"/>
        <v>17.240000000000002</v>
      </c>
      <c r="I196" s="34">
        <f t="shared" si="79"/>
        <v>79.08</v>
      </c>
      <c r="J196" s="34">
        <f t="shared" si="79"/>
        <v>580.20000000000005</v>
      </c>
      <c r="K196" s="34"/>
      <c r="L196" s="34">
        <f t="shared" si="80" ref="L196">(L24+L43+L62+L81+L100+L119+L138+L157+L176+L195)/(IF(L24=0,0,1)+IF(L43=0,0,1)+IF(L62=0,0,1)+IF(L81=0,0,1)+IF(L100=0,0,1)+IF(L119=0,0,1)+IF(L138=0,0,1)+IF(L157=0,0,1)+IF(L176=0,0,1)+IF(L195=0,0,1))</f>
        <v>73.820000000000007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Соковская ООШ</cp:lastModifiedBy>
  <dcterms:created xsi:type="dcterms:W3CDTF">2022-05-16T14:23:56Z</dcterms:created>
  <dcterms:modified xsi:type="dcterms:W3CDTF">2025-02-17T04:58:06Z</dcterms:modified>
  <cp:category/>
</cp:coreProperties>
</file>